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Saisie" sheetId="1" r:id="rId1"/>
    <sheet name="Calcul" sheetId="2" r:id="rId2"/>
  </sheets>
  <definedNames/>
  <calcPr fullCalcOnLoad="1"/>
</workbook>
</file>

<file path=xl/sharedStrings.xml><?xml version="1.0" encoding="utf-8"?>
<sst xmlns="http://schemas.openxmlformats.org/spreadsheetml/2006/main" count="21" uniqueCount="17">
  <si>
    <t>M-1</t>
  </si>
  <si>
    <t>M-2</t>
  </si>
  <si>
    <t>M-3</t>
  </si>
  <si>
    <t>Salaire Brut</t>
  </si>
  <si>
    <t>Maladie</t>
  </si>
  <si>
    <t>Maternité</t>
  </si>
  <si>
    <t>IJ Maladie</t>
  </si>
  <si>
    <t>IJ Maternité</t>
  </si>
  <si>
    <t>Mois de référence</t>
  </si>
  <si>
    <t>Calcul IJ</t>
  </si>
  <si>
    <t>IJSS Nette</t>
  </si>
  <si>
    <t xml:space="preserve">IJSS Brute </t>
  </si>
  <si>
    <t>Attention, en cas de subrogation, utiliser la valeur IJSS Nette et recalculer l' IJSS Brute afin de garantir le maintien du net</t>
  </si>
  <si>
    <t>Base SS</t>
  </si>
  <si>
    <t>Calculateur IJSS 2024 (servir les cases vertes)</t>
  </si>
  <si>
    <t>plafond 2024</t>
  </si>
  <si>
    <t>1,8 smic 2024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</si>
</sst>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37">
    <font>
      <sz val="10"/>
      <name val="Arial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6" fontId="1" fillId="33" borderId="0" xfId="0" applyNumberFormat="1" applyFont="1" applyFill="1" applyAlignment="1">
      <alignment horizontal="center"/>
    </xf>
    <xf numFmtId="166" fontId="1" fillId="34" borderId="10" xfId="0" applyNumberFormat="1" applyFont="1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2" fontId="0" fillId="0" borderId="0" xfId="0" applyNumberFormat="1" applyAlignment="1">
      <alignment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35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6" borderId="0" xfId="0" applyFont="1" applyFill="1" applyAlignment="1">
      <alignment horizontal="center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showGridLines="0" tabSelected="1" zoomScalePageLayoutView="0" workbookViewId="0" topLeftCell="A1">
      <selection activeCell="D10" sqref="D10"/>
    </sheetView>
  </sheetViews>
  <sheetFormatPr defaultColWidth="11.421875" defaultRowHeight="12.75"/>
  <cols>
    <col min="1" max="1" width="29.8515625" style="2" customWidth="1"/>
    <col min="2" max="2" width="13.421875" style="2" customWidth="1"/>
    <col min="3" max="3" width="23.7109375" style="2" customWidth="1"/>
    <col min="4" max="16384" width="11.421875" style="2" customWidth="1"/>
  </cols>
  <sheetData>
    <row r="1" ht="21" thickBot="1"/>
    <row r="2" spans="1:3" ht="21" thickBot="1">
      <c r="A2" s="10" t="s">
        <v>14</v>
      </c>
      <c r="B2" s="11"/>
      <c r="C2" s="12"/>
    </row>
    <row r="4" spans="1:3" ht="20.25">
      <c r="A4" s="2" t="s">
        <v>8</v>
      </c>
      <c r="C4" s="2" t="s">
        <v>13</v>
      </c>
    </row>
    <row r="5" spans="1:3" ht="20.25">
      <c r="A5" s="2" t="s">
        <v>0</v>
      </c>
      <c r="B5" s="9"/>
      <c r="C5" s="4">
        <v>0</v>
      </c>
    </row>
    <row r="6" spans="1:3" ht="20.25">
      <c r="A6" s="2" t="s">
        <v>1</v>
      </c>
      <c r="B6" s="9"/>
      <c r="C6" s="4">
        <v>0</v>
      </c>
    </row>
    <row r="7" spans="1:3" ht="20.25">
      <c r="A7" s="2" t="s">
        <v>2</v>
      </c>
      <c r="B7" s="9"/>
      <c r="C7" s="4">
        <v>0</v>
      </c>
    </row>
    <row r="10" spans="1:2" ht="20.25">
      <c r="A10" s="2" t="s">
        <v>9</v>
      </c>
      <c r="B10" s="5" t="s">
        <v>4</v>
      </c>
    </row>
    <row r="12" spans="1:3" ht="20.25">
      <c r="A12" s="13" t="s">
        <v>11</v>
      </c>
      <c r="B12" s="13"/>
      <c r="C12" s="3">
        <f>IF(B10="Maladie",Calcul!I7,Calcul!I8)</f>
        <v>0</v>
      </c>
    </row>
    <row r="14" spans="1:3" ht="20.25">
      <c r="A14" s="13" t="s">
        <v>10</v>
      </c>
      <c r="B14" s="13"/>
      <c r="C14" s="3">
        <f>C12*0.933</f>
        <v>0</v>
      </c>
    </row>
    <row r="16" spans="1:5" ht="121.5" customHeight="1">
      <c r="A16" s="14" t="s">
        <v>12</v>
      </c>
      <c r="B16" s="14"/>
      <c r="C16" s="14"/>
      <c r="D16" s="14"/>
      <c r="E16" s="7"/>
    </row>
    <row r="17" spans="1:5" ht="20.25">
      <c r="A17" s="6"/>
      <c r="B17" s="7"/>
      <c r="C17" s="7"/>
      <c r="D17" s="7"/>
      <c r="E17" s="7"/>
    </row>
  </sheetData>
  <sheetProtection sheet="1"/>
  <mergeCells count="4">
    <mergeCell ref="A2:C2"/>
    <mergeCell ref="A12:B12"/>
    <mergeCell ref="A14:B14"/>
    <mergeCell ref="A16:D16"/>
  </mergeCells>
  <dataValidations count="1">
    <dataValidation type="list" allowBlank="1" showInputMessage="1" showErrorMessage="1" sqref="B10">
      <formula1>"Maladie,Maternité"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9"/>
  <sheetViews>
    <sheetView zoomScalePageLayoutView="0" workbookViewId="0" topLeftCell="A1">
      <selection activeCell="C4" sqref="C4"/>
    </sheetView>
  </sheetViews>
  <sheetFormatPr defaultColWidth="11.421875" defaultRowHeight="12.75"/>
  <cols>
    <col min="2" max="2" width="14.28125" style="0" customWidth="1"/>
  </cols>
  <sheetData>
    <row r="3" spans="2:6" ht="12.75">
      <c r="B3" t="s">
        <v>16</v>
      </c>
      <c r="C3" s="8">
        <f>1.8*11.65*35*52/12</f>
        <v>3180.4500000000003</v>
      </c>
      <c r="E3" t="s">
        <v>15</v>
      </c>
      <c r="F3">
        <v>3864</v>
      </c>
    </row>
    <row r="4" ht="12.75">
      <c r="C4" s="8"/>
    </row>
    <row r="6" spans="4:6" ht="12.75">
      <c r="D6" t="s">
        <v>3</v>
      </c>
      <c r="E6" t="s">
        <v>4</v>
      </c>
      <c r="F6" t="s">
        <v>5</v>
      </c>
    </row>
    <row r="7" spans="2:9" ht="12.75">
      <c r="B7" s="1" t="s">
        <v>0</v>
      </c>
      <c r="C7">
        <f>Saisie!B5</f>
        <v>0</v>
      </c>
      <c r="D7">
        <f>Saisie!C5</f>
        <v>0</v>
      </c>
      <c r="E7" s="8">
        <f>MIN(C3,D7)</f>
        <v>0</v>
      </c>
      <c r="F7" s="8">
        <f>MIN(F3,D7)</f>
        <v>0</v>
      </c>
      <c r="H7" t="s">
        <v>6</v>
      </c>
      <c r="I7">
        <f>ROUND(SUM(E7:E9)/182.5,2)</f>
        <v>0</v>
      </c>
    </row>
    <row r="8" spans="2:9" ht="12.75">
      <c r="B8" s="1" t="s">
        <v>1</v>
      </c>
      <c r="C8">
        <f>Saisie!B6</f>
        <v>0</v>
      </c>
      <c r="D8">
        <f>Saisie!C6</f>
        <v>0</v>
      </c>
      <c r="E8" s="8">
        <f>MIN(C3,D8)</f>
        <v>0</v>
      </c>
      <c r="F8" s="8">
        <f>MIN(F3,D8)</f>
        <v>0</v>
      </c>
      <c r="H8" t="s">
        <v>7</v>
      </c>
      <c r="I8">
        <f>ROUND(SUM(F7:F9)*0.79/91.25,2)</f>
        <v>0</v>
      </c>
    </row>
    <row r="9" spans="2:6" ht="12.75">
      <c r="B9" s="1" t="s">
        <v>2</v>
      </c>
      <c r="C9">
        <f>Saisie!B7</f>
        <v>0</v>
      </c>
      <c r="D9">
        <f>Saisie!C7</f>
        <v>0</v>
      </c>
      <c r="E9" s="8">
        <f>MIN(C3,D9)</f>
        <v>0</v>
      </c>
      <c r="F9" s="8">
        <f>MIN(F3,D9)</f>
        <v>0</v>
      </c>
    </row>
  </sheetData>
  <sheetProtection/>
  <dataValidations count="1">
    <dataValidation type="list" allowBlank="1" showInputMessage="1" showErrorMessage="1" sqref="C7:C9">
      <formula1>"2013,2014"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D.G.C.P.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MASSACRIER</dc:creator>
  <cp:keywords/>
  <dc:description/>
  <cp:lastModifiedBy>FPMD FORMATIONS – Dominique MASSACRIER</cp:lastModifiedBy>
  <cp:lastPrinted>2016-01-04T14:27:25Z</cp:lastPrinted>
  <dcterms:created xsi:type="dcterms:W3CDTF">2014-02-06T13:24:24Z</dcterms:created>
  <dcterms:modified xsi:type="dcterms:W3CDTF">2024-01-08T08:08:52Z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